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FD45319E-E72F-4584-B750-DBFF2E40506A}" xr6:coauthVersionLast="47" xr6:coauthVersionMax="47" xr10:uidLastSave="{00000000-0000-0000-0000-000000000000}"/>
  <bookViews>
    <workbookView xWindow="-120" yWindow="-120" windowWidth="29040" windowHeight="15840" tabRatio="791" activeTab="6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<sst xmlns="http://schemas.openxmlformats.org/spreadsheetml/2006/main" count="1114" uniqueCount="184">
  <si>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</si>
  <si>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</si>
  <si>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</si>
  <si>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</si>
  <si>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</si>
  <si>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</si>
  <si>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</si>
  <si>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</si>
  <si>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</si>
  <si>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</si>
  <si>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</si>
  <si>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</si>
  <si>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</si>
  <si>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</si>
  <si>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</si>
  <si>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</si>
  <si>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</si>
  <si>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</si>
  <si>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</si>
  <si>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</si>
  <si>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</si>
  <si>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</si>
  <si>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</si>
  <si>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</si>
  <si>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</si>
  <si>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</si>
  <si>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</si>
  <si>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</si>
  <si>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</si>
  <si>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</si>
  <si>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</si>
  <si>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</si>
  <si>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</si>
  <si>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</si>
  <si>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</si>
  <si>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</si>
  <si>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</si>
  <si>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</si>
  <si>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</si>
  <si>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</si>
  <si>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</si>
  <si>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</si>
  <si>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</si>
  <si>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</si>
  <si>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</si>
  <si>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</si>
  <si>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</si>
  <si>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</si>
  <si>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</si>
  <si>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</si>
  <si>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</si>
  <si>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</si>
  <si>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</si>
  <si>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</si>
  <si>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</si>
  <si>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</si>
  <si>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</si>
  <si>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</si>
  <si>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</si>
  <si>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</si>
  <si>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</si>
  <si>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</si>
  <si>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</si>
  <si>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</si>
  <si>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</si>
  <si>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</si>
  <si>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</si>
  <si>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</si>
  <si>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</si>
  <si>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</si>
  <si>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</si>
  <si>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</si>
  <si>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</si>
  <si>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</si>
  <si>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</si>
  <si>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</si>
  <si>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</si>
  <si>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</si>
  <si>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</si>
  <si>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</si>
  <si>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</si>
  <si>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</si>
  <si>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</si>
  <si>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</si>
  <si>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</si>
  <si>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</si>
  <si>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</si>
  <si>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</si>
  <si>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</si>
  <si>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</si>
  <si>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</si>
  <si>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</si>
  <si>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</si>
  <si>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</si>
  <si>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</si>
  <si>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</si>
  <si>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</si>
  <si>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</si>
  <si>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</si>
  <si>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</si>
  <si>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</si>
  <si>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</si>
  <si>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</si>
  <si>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</si>
  <si>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</si>
  <si>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</si>
  <si>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</si>
  <si>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</si>
  <si>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</si>
  <si>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</si>
  <si>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</si>
  <si>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</si>
  <si>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</si>
  <si>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</si>
  <si>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</si>
  <si>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</si>
  <si>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</si>
  <si>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</si>
  <si>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</si>
  <si>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</si>
  <si>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</si>
  <si>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</si>
  <si>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</si>
  <si>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</si>
  <si>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</si>
  <si>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</si>
  <si>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</si>
  <si>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</si>
  <si>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</si>
  <si>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</si>
  <si>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</si>
  <si>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</si>
  <si>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</si>
  <si>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</si>
  <si>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</si>
  <si>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</si>
  <si>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</si>
  <si>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</si>
  <si>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</si>
  <si>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</si>
  <si>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</si>
  <si>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</si>
  <si>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</si>
  <si>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</si>
  <si>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</si>
  <si>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</si>
  <si>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</si>
  <si>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</si>
  <si>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</si>
  <si>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</si>
  <si>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</si>
  <si>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</si>
  <si>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</si>
  <si>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</si>
  <si>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</si>
  <si>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</si>
  <si>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</si>
  <si>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</si>
  <si>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</si>
  <si>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</si>
  <si>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</si>
  <si>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</si>
  <si>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</si>
  <si>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</si>
  <si>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</si>
  <si>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</si>
  <si>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</si>
  <si>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</si>
  <si>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</si>
  <si>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</si>
  <si>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</si>
  <si>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</si>
  <si>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</si>
  <si>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</si>
  <si>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</si>
  <si>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</si>
  <si>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</si>
  <si>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</si>
  <si>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</si>
  <si>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</si>
  <si>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</si>
  <si>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</si>
  <si>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января  2024 г. </t>
  </si>
  <si>
    <t>" 01 " января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</si>
</sst>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23">
        <f t="shared" si="0"/>
        <v>0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января  2024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8" zoomScaleNormal="80" zoomScaleSheetLayoutView="100" workbookViewId="0">
      <selection activeCell="I21" sqref="I21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3" t="s">
        <v>158</v>
      </c>
      <c r="R3" s="134"/>
      <c r="S3" s="134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6" t="s">
        <v>93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35" t="s">
        <v>178</v>
      </c>
      <c r="E6" s="135"/>
      <c r="F6" s="135"/>
      <c r="G6" s="135"/>
      <c r="H6" s="135"/>
      <c r="I6" s="135"/>
      <c r="J6" s="135"/>
      <c r="K6" s="135"/>
      <c r="L6" s="135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января  2024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40"/>
      <c r="G20" s="140"/>
      <c r="H20" s="111"/>
      <c r="I20" s="112"/>
      <c r="J20" s="112"/>
      <c r="K20" s="140" t="s">
        <v>180</v>
      </c>
      <c r="L20" s="140"/>
      <c r="M20" s="140"/>
      <c r="N20" s="14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7" t="s">
        <v>177</v>
      </c>
      <c r="B23" s="137"/>
      <c r="C23" s="137"/>
      <c r="D23" s="137"/>
      <c r="E23" s="137"/>
      <c r="F23" s="140"/>
      <c r="G23" s="140"/>
      <c r="H23" s="111"/>
      <c r="K23" s="141" t="s">
        <v>176</v>
      </c>
      <c r="L23" s="141"/>
      <c r="M23" s="141"/>
      <c r="N23" s="141"/>
    </row>
    <row r="24" spans="1:37" s="118" customFormat="1" ht="12.75" x14ac:dyDescent="0.2">
      <c r="A24" s="1"/>
      <c r="B24" s="1"/>
      <c r="C24" s="1"/>
      <c r="D24" s="116"/>
      <c r="E24" s="116"/>
      <c r="F24" s="138" t="s">
        <v>175</v>
      </c>
      <c r="G24" s="138"/>
      <c r="H24" s="1"/>
      <c r="I24" s="117"/>
      <c r="J24" s="117"/>
      <c r="K24" s="139" t="s">
        <v>174</v>
      </c>
      <c r="L24" s="139"/>
      <c r="M24" s="139"/>
      <c r="N24" s="139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topLeftCell="A4" zoomScale="70" zoomScaleNormal="80" zoomScaleSheetLayoutView="70" zoomScalePageLayoutView="44" workbookViewId="0">
      <selection activeCell="Q13" sqref="Q13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4" t="s">
        <v>159</v>
      </c>
      <c r="T1" s="144"/>
      <c r="U1" s="144"/>
      <c r="V1" s="144"/>
      <c r="W1" s="144"/>
      <c r="AM1" s="142" t="s">
        <v>159</v>
      </c>
      <c r="AN1" s="142"/>
      <c r="AO1" s="142"/>
    </row>
    <row r="2" spans="1:250" ht="20.25" customHeight="1" x14ac:dyDescent="0.25">
      <c r="A2" s="143" t="s">
        <v>138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35" t="s">
        <v>178</v>
      </c>
      <c r="E4" s="135"/>
      <c r="F4" s="135"/>
      <c r="G4" s="135"/>
      <c r="H4" s="135"/>
      <c r="I4" s="135"/>
      <c r="J4" s="135"/>
      <c r="K4" s="135"/>
      <c r="L4" s="135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января  2024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5" t="s">
        <v>52</v>
      </c>
      <c r="R6" s="146"/>
      <c r="S6" s="146"/>
      <c r="T6" s="146"/>
      <c r="U6" s="146"/>
      <c r="V6" s="146"/>
      <c r="W6" s="146"/>
      <c r="X6" s="146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40"/>
      <c r="G16" s="140"/>
      <c r="H16" s="111"/>
      <c r="I16" s="112"/>
      <c r="J16" s="112"/>
      <c r="K16" s="140" t="str">
        <f>'Приложение 3'!K20:N20</f>
        <v>Косых Ирина Федоровна</v>
      </c>
      <c r="L16" s="140"/>
      <c r="M16" s="140"/>
      <c r="N16" s="14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8" t="s">
        <v>175</v>
      </c>
      <c r="G17" s="138"/>
      <c r="H17" s="1"/>
      <c r="I17" s="117"/>
      <c r="J17" s="117"/>
      <c r="K17" s="139" t="s">
        <v>174</v>
      </c>
      <c r="L17" s="139"/>
      <c r="M17" s="139"/>
      <c r="N17" s="139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7"/>
      <c r="C19" s="147"/>
      <c r="D19" s="147"/>
      <c r="E19" s="147"/>
      <c r="F19" s="140"/>
      <c r="G19" s="140"/>
      <c r="H19" s="111"/>
      <c r="K19" s="141" t="str">
        <f>'Приложение 3'!K23:N23</f>
        <v>Покладок Наталья Ильинична</v>
      </c>
      <c r="L19" s="141"/>
      <c r="M19" s="141"/>
      <c r="N19" s="141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01 " января   2024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0" t="s">
        <v>160</v>
      </c>
      <c r="M1" s="150"/>
      <c r="N1" s="150"/>
      <c r="O1" s="150"/>
      <c r="P1" s="150"/>
      <c r="AH1" s="150" t="s">
        <v>160</v>
      </c>
      <c r="AI1" s="150"/>
      <c r="AJ1" s="150"/>
      <c r="AK1" s="150"/>
      <c r="AL1" s="150"/>
    </row>
    <row r="2" spans="1:38" x14ac:dyDescent="0.25">
      <c r="D2" s="71"/>
      <c r="E2" s="157" t="s">
        <v>115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72"/>
      <c r="Q2" s="72"/>
      <c r="R2" s="72"/>
      <c r="S2" s="72"/>
      <c r="T2" s="155"/>
      <c r="U2" s="156"/>
      <c r="V2" s="156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52" t="s">
        <v>86</v>
      </c>
      <c r="B4" s="152"/>
      <c r="C4" s="152"/>
      <c r="D4" s="151" t="s">
        <v>178</v>
      </c>
      <c r="E4" s="151"/>
      <c r="F4" s="151"/>
      <c r="G4" s="151"/>
      <c r="H4" s="151"/>
      <c r="I4" s="151"/>
      <c r="J4" s="151"/>
      <c r="K4" s="151"/>
      <c r="L4" s="151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52" t="str">
        <f>'Приложение 4'!A5:C5</f>
        <v xml:space="preserve">  на " 01 " января  2024 г. </v>
      </c>
      <c r="B5" s="152"/>
      <c r="C5" s="15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8" t="s">
        <v>2</v>
      </c>
      <c r="K6" s="159"/>
      <c r="L6" s="160"/>
      <c r="M6" s="149" t="s">
        <v>35</v>
      </c>
      <c r="N6" s="153" t="s">
        <v>36</v>
      </c>
      <c r="O6" s="154"/>
      <c r="P6" s="154"/>
      <c r="Q6" s="154"/>
      <c r="R6" s="154"/>
      <c r="S6" s="154"/>
      <c r="T6" s="154"/>
      <c r="U6" s="154"/>
      <c r="V6" s="148" t="s">
        <v>4</v>
      </c>
      <c r="W6" s="148"/>
      <c r="X6" s="148"/>
      <c r="Y6" s="148"/>
      <c r="Z6" s="148"/>
      <c r="AA6" s="148"/>
      <c r="AB6" s="148"/>
      <c r="AC6" s="149"/>
      <c r="AD6" s="148" t="s">
        <v>5</v>
      </c>
      <c r="AE6" s="148"/>
      <c r="AF6" s="148"/>
      <c r="AG6" s="148"/>
      <c r="AH6" s="148"/>
      <c r="AI6" s="148"/>
      <c r="AJ6" s="148"/>
      <c r="AK6" s="149"/>
      <c r="AL6" s="148" t="s">
        <v>81</v>
      </c>
    </row>
    <row r="7" spans="1:38" ht="236.25" x14ac:dyDescent="0.25">
      <c r="A7" s="148"/>
      <c r="B7" s="148"/>
      <c r="C7" s="148"/>
      <c r="D7" s="148"/>
      <c r="E7" s="149"/>
      <c r="F7" s="149"/>
      <c r="G7" s="149"/>
      <c r="H7" s="148"/>
      <c r="I7" s="148"/>
      <c r="J7" s="83" t="s">
        <v>63</v>
      </c>
      <c r="K7" s="83" t="s">
        <v>64</v>
      </c>
      <c r="L7" s="83" t="s">
        <v>40</v>
      </c>
      <c r="M7" s="149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40"/>
      <c r="G14" s="140"/>
      <c r="H14" s="111"/>
      <c r="I14" s="112"/>
      <c r="J14" s="112"/>
      <c r="K14" s="140" t="str">
        <f>'Приложение 4'!K16:N16</f>
        <v>Косых Ирина Федоровна</v>
      </c>
      <c r="L14" s="140"/>
      <c r="M14" s="140"/>
      <c r="N14" s="140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8" t="s">
        <v>175</v>
      </c>
      <c r="G15" s="138"/>
      <c r="H15" s="1"/>
      <c r="I15" s="117"/>
      <c r="J15" s="117"/>
      <c r="K15" s="139" t="s">
        <v>174</v>
      </c>
      <c r="L15" s="139"/>
      <c r="M15" s="139"/>
      <c r="N15" s="139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7"/>
      <c r="C17" s="147"/>
      <c r="D17" s="147"/>
      <c r="E17" s="147"/>
      <c r="F17" s="140"/>
      <c r="G17" s="140"/>
      <c r="H17" s="111"/>
      <c r="K17" s="141" t="str">
        <f xml:space="preserve"> 'Приложение 3'!K23:N23</f>
        <v>Покладок Наталья Ильинична</v>
      </c>
      <c r="L17" s="141"/>
      <c r="M17" s="141"/>
      <c r="N17" s="141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01 " января   2024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января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40"/>
      <c r="G19" s="140"/>
      <c r="H19" s="111"/>
      <c r="I19" s="112"/>
      <c r="J19" s="112"/>
      <c r="K19" s="140" t="str">
        <f>'Приложение 5'!K14:N14</f>
        <v>Косых Ирина Федоровна</v>
      </c>
      <c r="L19" s="140"/>
      <c r="M19" s="140"/>
      <c r="N19" s="14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7"/>
      <c r="C22" s="147"/>
      <c r="D22" s="147"/>
      <c r="E22" s="147"/>
      <c r="F22" s="140"/>
      <c r="G22" s="140"/>
      <c r="H22" s="111"/>
      <c r="K22" s="141" t="str">
        <f>'Приложение 3'!K23:N23</f>
        <v>Покладок Наталья Ильинична</v>
      </c>
      <c r="L22" s="141"/>
      <c r="M22" s="141"/>
      <c r="N22" s="141"/>
    </row>
    <row r="23" spans="1:30" s="118" customFormat="1" ht="12.75" x14ac:dyDescent="0.2">
      <c r="A23" s="1"/>
      <c r="B23" s="1"/>
      <c r="C23" s="1"/>
      <c r="D23" s="116"/>
      <c r="E23" s="116"/>
      <c r="F23" s="138" t="s">
        <v>175</v>
      </c>
      <c r="G23" s="138"/>
      <c r="H23" s="1"/>
      <c r="I23" s="117"/>
      <c r="J23" s="117"/>
      <c r="K23" s="139" t="s">
        <v>174</v>
      </c>
      <c r="L23" s="139"/>
      <c r="M23" s="139"/>
      <c r="N23" s="139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01 " января   2024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tabSelected="1" view="pageBreakPreview" zoomScale="80" zoomScaleNormal="75" zoomScaleSheetLayoutView="80" workbookViewId="0">
      <selection activeCell="R19" sqref="R19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6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января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40"/>
      <c r="G17" s="140"/>
      <c r="H17" s="111"/>
      <c r="I17" s="112"/>
      <c r="J17" s="112"/>
      <c r="K17" s="140" t="str">
        <f>'Приложение 6'!K19:N19</f>
        <v>Косых Ирина Федоровна</v>
      </c>
      <c r="L17" s="140"/>
      <c r="M17" s="140"/>
      <c r="N17" s="14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7"/>
      <c r="C20" s="147"/>
      <c r="D20" s="147"/>
      <c r="E20" s="147"/>
      <c r="F20" s="140"/>
      <c r="G20" s="140"/>
      <c r="H20" s="111"/>
      <c r="K20" s="141" t="str">
        <f>'Приложение 3'!K23:N23</f>
        <v>Покладок Наталья Ильинична</v>
      </c>
      <c r="L20" s="141"/>
      <c r="M20" s="141"/>
      <c r="N20" s="141"/>
    </row>
    <row r="21" spans="1:30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01 " января   2024 г.</v>
      </c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2023-12-05T04:03:35Z</cp:lastPrinted>
  <dcterms:created xsi:type="dcterms:W3CDTF">2010-09-28T03:15:24Z</dcterms:created>
  <dcterms:modified xsi:type="dcterms:W3CDTF">2024-01-05T08:16:51Z</dcterms:modified>
</cp:coreProperties>
</file>